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2_農村整備第一担当\300_広域営農団地農道整備事業（徳島東部３期地区）\02_年度別\R07年度\03_工事\00_Ｒ７徳耕　広域　徳島東部３期　１の１工区路床工事（担い手確保型）\00_当初\PPI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工事費内訳書!$A$1:$G$81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工事費内訳書!$G$81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7"/>
  <c r="G18"/>
  <c r="G20"/>
  <c r="G22"/>
  <c r="G26"/>
  <c r="G38"/>
  <c r="G43"/>
  <c r="G46"/>
  <c r="G51"/>
  <c r="G55"/>
  <c r="G61"/>
  <c r="G63"/>
  <c r="G66"/>
  <c r="G67"/>
  <c r="G68"/>
  <c r="G71"/>
  <c r="G74"/>
  <c r="G75"/>
  <c r="G77"/>
  <c r="G80"/>
  <c r="G8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<sst xmlns="http://schemas.openxmlformats.org/spreadsheetml/2006/main">
  <si>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</si>
  <si>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</si>
  <si>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</si>
  <si>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</si>
  <si>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</si>
  <si>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広域　徳島東部３期　１の１工区路床工事（担い手確保型）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</si>
  <si>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</si>
  <si>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</si>
  <si>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</si>
  <si>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</si>
  <si>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</si>
  <si>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</si>
  <si>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</si>
  <si>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</si>
  <si>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</si>
  <si>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</si>
  <si>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</si>
  <si>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</si>
  <si>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掘削
_x000d_</t>
  </si>
  <si>
    <t>m3</t>
  </si>
  <si>
    <t>土砂等運搬
_x000d_</t>
  </si>
  <si>
    <t>軽量盛土工
_x000d_</t>
  </si>
  <si>
    <t>ウレタン発泡工資材費
_x000d_</t>
  </si>
  <si>
    <t>軽量盛土資材費
_x000d_</t>
  </si>
  <si>
    <t>ウレタン発泡工施工費
_x000d_</t>
  </si>
  <si>
    <t>ウレタン発泡工
_x000d_</t>
  </si>
  <si>
    <t>保護コンクリート工
_x000d_</t>
  </si>
  <si>
    <t>コンクリート
_x000d_ｺﾝｸﾘｰﾄ各種</t>
  </si>
  <si>
    <t>溶接金網
_x000d_</t>
  </si>
  <si>
    <t>kg</t>
  </si>
  <si>
    <t>目地板
_x000d_</t>
  </si>
  <si>
    <t>㎡</t>
  </si>
  <si>
    <t>壁面工資材費
_x000d_</t>
  </si>
  <si>
    <t>壁面材
_x000d_</t>
  </si>
  <si>
    <t>枚</t>
  </si>
  <si>
    <t>壁面材取付金具
_x000d_</t>
  </si>
  <si>
    <t>セット</t>
  </si>
  <si>
    <t>防水パッキング
_x000d_</t>
  </si>
  <si>
    <t>ｍ</t>
  </si>
  <si>
    <t>下端パッキング
_x000d_</t>
  </si>
  <si>
    <t>ウレタンパッキング
_x000d_</t>
  </si>
  <si>
    <t>高さ調整パッキング
_x000d_</t>
  </si>
  <si>
    <t>現場打ちコンクリート
_x000d_</t>
  </si>
  <si>
    <t>型枠
_x000d_</t>
  </si>
  <si>
    <t>天端プレート
_x000d_</t>
  </si>
  <si>
    <t>ボルトナット
_x000d_</t>
  </si>
  <si>
    <t>天端目隠しプレート
_x000d_</t>
  </si>
  <si>
    <t>壁面工施工費
_x000d_</t>
  </si>
  <si>
    <t>壁面材取付工
_x000d_</t>
  </si>
  <si>
    <t>天端プレート取付工
_x000d_</t>
  </si>
  <si>
    <t>H形鋼杭建込
_x000d_H=7.0m</t>
  </si>
  <si>
    <t>本</t>
  </si>
  <si>
    <t>H形鋼杭建込
_x000d_H=6.5m</t>
  </si>
  <si>
    <t>地覆コンクリート工
_x000d_</t>
  </si>
  <si>
    <t>コンクリート
_x000d_18-8-25(20)(高炉B) W/C60%</t>
  </si>
  <si>
    <t>調整コンクリート工
_x000d_</t>
  </si>
  <si>
    <t>調整コンクリート
_x000d_18-8-25(20)(高炉B) W/C60%</t>
  </si>
  <si>
    <t>排水砕石
_x000d_</t>
  </si>
  <si>
    <t>排水工
_x000d_</t>
  </si>
  <si>
    <t>暗渠排水材
_x000d_</t>
  </si>
  <si>
    <t>暗渠排水材設置工
_x000d_</t>
  </si>
  <si>
    <t>排水管
_x000d_</t>
  </si>
  <si>
    <t>タイロッド工資材費
_x000d_</t>
  </si>
  <si>
    <t>タイロッド
_x000d_</t>
  </si>
  <si>
    <t>柱部連結金具
_x000d_</t>
  </si>
  <si>
    <t>柱部ボルトナット
_x000d_</t>
  </si>
  <si>
    <t>ねじ筋鉄筋用ナット
_x000d_</t>
  </si>
  <si>
    <t>継手
_x000d_</t>
  </si>
  <si>
    <t>タイロッド施工費
_x000d_</t>
  </si>
  <si>
    <t>タイロッド設置
_x000d_</t>
  </si>
  <si>
    <t>ton</t>
  </si>
  <si>
    <t>小口止めコンクリート工
_x000d_</t>
  </si>
  <si>
    <t>コンクリート
_x000d_18-8-40(高炉B) W/C60%</t>
  </si>
  <si>
    <t>直接工事費（仮設工）
_x000d_</t>
  </si>
  <si>
    <t>仮設工
_x000d_</t>
  </si>
  <si>
    <t>養生シート工
_x000d_</t>
  </si>
  <si>
    <t>雨養生シート
_x000d_</t>
  </si>
  <si>
    <t>雨養生シート張工
_x000d_</t>
  </si>
  <si>
    <t>仮設足場工
_x000d_</t>
  </si>
  <si>
    <t>壁面取付足場工
_x000d_</t>
  </si>
  <si>
    <t>掛㎡</t>
  </si>
  <si>
    <t>大口径用足場
_x000d_</t>
  </si>
  <si>
    <t>空m3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</si>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</sst>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+G11+G74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+G12+G66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+G13+G17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20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20</v>
      </c>
      <c r="G16" s="26"/>
      <c r="H16" s="21"/>
      <c r="I16" s="22">
        <v>7</v>
      </c>
      <c r="J16" s="22">
        <v>4</v>
      </c>
    </row>
    <row r="17" ht="42" customHeight="1">
      <c r="A17" s="23"/>
      <c r="B17" s="16" t="s">
        <v>21</v>
      </c>
      <c r="C17" s="16"/>
      <c r="D17" s="17"/>
      <c r="E17" s="18" t="s">
        <v>13</v>
      </c>
      <c r="F17" s="19">
        <v>1</v>
      </c>
      <c r="G17" s="20">
        <f>+G18+G20+G22+G26+G38+G43+G46+G51+G55+G61+G63</f>
        <v>0</v>
      </c>
      <c r="H17" s="21"/>
      <c r="I17" s="22">
        <v>8</v>
      </c>
      <c r="J17" s="22">
        <v>2</v>
      </c>
    </row>
    <row r="18" ht="42" customHeight="1">
      <c r="A18" s="23"/>
      <c r="B18" s="24"/>
      <c r="C18" s="16" t="s">
        <v>22</v>
      </c>
      <c r="D18" s="17"/>
      <c r="E18" s="18" t="s">
        <v>13</v>
      </c>
      <c r="F18" s="19">
        <v>1</v>
      </c>
      <c r="G18" s="20">
        <f>+G19</f>
        <v>0</v>
      </c>
      <c r="H18" s="21"/>
      <c r="I18" s="22">
        <v>9</v>
      </c>
      <c r="J18" s="22">
        <v>3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49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24</v>
      </c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49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11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29</v>
      </c>
      <c r="F24" s="19">
        <v>1050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31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16" t="s">
        <v>32</v>
      </c>
      <c r="D26" s="17"/>
      <c r="E26" s="18" t="s">
        <v>13</v>
      </c>
      <c r="F26" s="19">
        <v>1</v>
      </c>
      <c r="G26" s="20">
        <f>+G27+G28+G29+G30+G31+G32+G33+G34+G35+G36+G37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33</v>
      </c>
      <c r="E27" s="18" t="s">
        <v>34</v>
      </c>
      <c r="F27" s="19">
        <v>35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35</v>
      </c>
      <c r="E28" s="18" t="s">
        <v>36</v>
      </c>
      <c r="F28" s="19">
        <v>140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37</v>
      </c>
      <c r="E29" s="18" t="s">
        <v>38</v>
      </c>
      <c r="F29" s="19">
        <v>35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39</v>
      </c>
      <c r="E30" s="18" t="s">
        <v>38</v>
      </c>
      <c r="F30" s="19">
        <v>24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40</v>
      </c>
      <c r="E31" s="18" t="s">
        <v>38</v>
      </c>
      <c r="F31" s="19">
        <v>46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41</v>
      </c>
      <c r="E32" s="18" t="s">
        <v>38</v>
      </c>
      <c r="F32" s="19">
        <v>24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42</v>
      </c>
      <c r="E33" s="18" t="s">
        <v>19</v>
      </c>
      <c r="F33" s="19">
        <v>0.10000000000000001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43</v>
      </c>
      <c r="E34" s="18" t="s">
        <v>31</v>
      </c>
      <c r="F34" s="19">
        <v>1.8999999999999999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44</v>
      </c>
      <c r="E35" s="18" t="s">
        <v>29</v>
      </c>
      <c r="F35" s="19">
        <v>34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45</v>
      </c>
      <c r="E36" s="18" t="s">
        <v>36</v>
      </c>
      <c r="F36" s="19">
        <v>24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46</v>
      </c>
      <c r="E37" s="18" t="s">
        <v>29</v>
      </c>
      <c r="F37" s="19">
        <v>303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16" t="s">
        <v>47</v>
      </c>
      <c r="D38" s="17"/>
      <c r="E38" s="18" t="s">
        <v>13</v>
      </c>
      <c r="F38" s="19">
        <v>1</v>
      </c>
      <c r="G38" s="20">
        <f>+G39+G40+G41+G42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48</v>
      </c>
      <c r="E39" s="18" t="s">
        <v>31</v>
      </c>
      <c r="F39" s="19">
        <v>35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49</v>
      </c>
      <c r="E40" s="18" t="s">
        <v>29</v>
      </c>
      <c r="F40" s="19">
        <v>34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50</v>
      </c>
      <c r="E41" s="18" t="s">
        <v>51</v>
      </c>
      <c r="F41" s="19">
        <v>7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52</v>
      </c>
      <c r="E42" s="18" t="s">
        <v>51</v>
      </c>
      <c r="F42" s="19">
        <v>5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16" t="s">
        <v>53</v>
      </c>
      <c r="D43" s="17"/>
      <c r="E43" s="18" t="s">
        <v>13</v>
      </c>
      <c r="F43" s="19">
        <v>1</v>
      </c>
      <c r="G43" s="20">
        <f>+G44+G45</f>
        <v>0</v>
      </c>
      <c r="H43" s="21"/>
      <c r="I43" s="22">
        <v>34</v>
      </c>
      <c r="J43" s="22">
        <v>3</v>
      </c>
    </row>
    <row r="44" ht="42" customHeight="1">
      <c r="A44" s="23"/>
      <c r="B44" s="24"/>
      <c r="C44" s="24"/>
      <c r="D44" s="25" t="s">
        <v>54</v>
      </c>
      <c r="E44" s="18" t="s">
        <v>19</v>
      </c>
      <c r="F44" s="19">
        <v>1.2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43</v>
      </c>
      <c r="E45" s="18" t="s">
        <v>31</v>
      </c>
      <c r="F45" s="19">
        <v>6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16" t="s">
        <v>55</v>
      </c>
      <c r="D46" s="17"/>
      <c r="E46" s="18" t="s">
        <v>13</v>
      </c>
      <c r="F46" s="19">
        <v>1</v>
      </c>
      <c r="G46" s="20">
        <f>+G47+G48+G49+G50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56</v>
      </c>
      <c r="E47" s="18" t="s">
        <v>19</v>
      </c>
      <c r="F47" s="19">
        <v>10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43</v>
      </c>
      <c r="E48" s="18" t="s">
        <v>31</v>
      </c>
      <c r="F48" s="19">
        <v>51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30</v>
      </c>
      <c r="E49" s="18" t="s">
        <v>31</v>
      </c>
      <c r="F49" s="19">
        <v>1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57</v>
      </c>
      <c r="E50" s="18" t="s">
        <v>19</v>
      </c>
      <c r="F50" s="19">
        <v>4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16" t="s">
        <v>58</v>
      </c>
      <c r="D51" s="17"/>
      <c r="E51" s="18" t="s">
        <v>13</v>
      </c>
      <c r="F51" s="19">
        <v>1</v>
      </c>
      <c r="G51" s="20">
        <f>+G52+G53+G54</f>
        <v>0</v>
      </c>
      <c r="H51" s="21"/>
      <c r="I51" s="22">
        <v>42</v>
      </c>
      <c r="J51" s="22">
        <v>3</v>
      </c>
    </row>
    <row r="52" ht="42" customHeight="1">
      <c r="A52" s="23"/>
      <c r="B52" s="24"/>
      <c r="C52" s="24"/>
      <c r="D52" s="25" t="s">
        <v>59</v>
      </c>
      <c r="E52" s="18" t="s">
        <v>38</v>
      </c>
      <c r="F52" s="19">
        <v>17.5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60</v>
      </c>
      <c r="E53" s="18" t="s">
        <v>38</v>
      </c>
      <c r="F53" s="19">
        <v>17.5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61</v>
      </c>
      <c r="E54" s="18" t="s">
        <v>38</v>
      </c>
      <c r="F54" s="19">
        <v>4.7999999999999998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16" t="s">
        <v>62</v>
      </c>
      <c r="D55" s="17"/>
      <c r="E55" s="18" t="s">
        <v>13</v>
      </c>
      <c r="F55" s="19">
        <v>1</v>
      </c>
      <c r="G55" s="20">
        <f>+G56+G57+G58+G59+G60</f>
        <v>0</v>
      </c>
      <c r="H55" s="21"/>
      <c r="I55" s="22">
        <v>46</v>
      </c>
      <c r="J55" s="22">
        <v>3</v>
      </c>
    </row>
    <row r="56" ht="42" customHeight="1">
      <c r="A56" s="23"/>
      <c r="B56" s="24"/>
      <c r="C56" s="24"/>
      <c r="D56" s="25" t="s">
        <v>63</v>
      </c>
      <c r="E56" s="18" t="s">
        <v>38</v>
      </c>
      <c r="F56" s="19">
        <v>20.699999999999999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64</v>
      </c>
      <c r="E57" s="18" t="s">
        <v>29</v>
      </c>
      <c r="F57" s="19">
        <v>163.69999999999999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65</v>
      </c>
      <c r="E58" s="18" t="s">
        <v>36</v>
      </c>
      <c r="F58" s="19">
        <v>48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66</v>
      </c>
      <c r="E59" s="18" t="s">
        <v>36</v>
      </c>
      <c r="F59" s="19">
        <v>24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67</v>
      </c>
      <c r="E60" s="18" t="s">
        <v>36</v>
      </c>
      <c r="F60" s="19">
        <v>12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16" t="s">
        <v>68</v>
      </c>
      <c r="D61" s="17"/>
      <c r="E61" s="18" t="s">
        <v>13</v>
      </c>
      <c r="F61" s="19">
        <v>1</v>
      </c>
      <c r="G61" s="20">
        <f>+G62</f>
        <v>0</v>
      </c>
      <c r="H61" s="21"/>
      <c r="I61" s="22">
        <v>52</v>
      </c>
      <c r="J61" s="22">
        <v>3</v>
      </c>
    </row>
    <row r="62" ht="42" customHeight="1">
      <c r="A62" s="23"/>
      <c r="B62" s="24"/>
      <c r="C62" s="24"/>
      <c r="D62" s="25" t="s">
        <v>69</v>
      </c>
      <c r="E62" s="18" t="s">
        <v>70</v>
      </c>
      <c r="F62" s="19">
        <v>0.16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16" t="s">
        <v>71</v>
      </c>
      <c r="D63" s="17"/>
      <c r="E63" s="18" t="s">
        <v>13</v>
      </c>
      <c r="F63" s="19">
        <v>1</v>
      </c>
      <c r="G63" s="20">
        <f>+G64+G65</f>
        <v>0</v>
      </c>
      <c r="H63" s="21"/>
      <c r="I63" s="22">
        <v>54</v>
      </c>
      <c r="J63" s="22">
        <v>3</v>
      </c>
    </row>
    <row r="64" ht="42" customHeight="1">
      <c r="A64" s="23"/>
      <c r="B64" s="24"/>
      <c r="C64" s="24"/>
      <c r="D64" s="25" t="s">
        <v>72</v>
      </c>
      <c r="E64" s="18" t="s">
        <v>19</v>
      </c>
      <c r="F64" s="19">
        <v>0.40000000000000002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43</v>
      </c>
      <c r="E65" s="18" t="s">
        <v>31</v>
      </c>
      <c r="F65" s="19">
        <v>3.6000000000000001</v>
      </c>
      <c r="G65" s="26"/>
      <c r="H65" s="21"/>
      <c r="I65" s="22">
        <v>56</v>
      </c>
      <c r="J65" s="22">
        <v>4</v>
      </c>
    </row>
    <row r="66" ht="42" customHeight="1">
      <c r="A66" s="15" t="s">
        <v>73</v>
      </c>
      <c r="B66" s="16"/>
      <c r="C66" s="16"/>
      <c r="D66" s="17"/>
      <c r="E66" s="18" t="s">
        <v>13</v>
      </c>
      <c r="F66" s="19">
        <v>1</v>
      </c>
      <c r="G66" s="20">
        <f>+G67</f>
        <v>0</v>
      </c>
      <c r="H66" s="21"/>
      <c r="I66" s="22">
        <v>57</v>
      </c>
      <c r="J66" s="22">
        <v>1</v>
      </c>
    </row>
    <row r="67" ht="42" customHeight="1">
      <c r="A67" s="23"/>
      <c r="B67" s="16" t="s">
        <v>74</v>
      </c>
      <c r="C67" s="16"/>
      <c r="D67" s="17"/>
      <c r="E67" s="18" t="s">
        <v>13</v>
      </c>
      <c r="F67" s="19">
        <v>1</v>
      </c>
      <c r="G67" s="20">
        <f>+G68+G71</f>
        <v>0</v>
      </c>
      <c r="H67" s="21"/>
      <c r="I67" s="22">
        <v>58</v>
      </c>
      <c r="J67" s="22">
        <v>2</v>
      </c>
    </row>
    <row r="68" ht="42" customHeight="1">
      <c r="A68" s="23"/>
      <c r="B68" s="24"/>
      <c r="C68" s="16" t="s">
        <v>75</v>
      </c>
      <c r="D68" s="17"/>
      <c r="E68" s="18" t="s">
        <v>13</v>
      </c>
      <c r="F68" s="19">
        <v>1</v>
      </c>
      <c r="G68" s="20">
        <f>+G69+G70</f>
        <v>0</v>
      </c>
      <c r="H68" s="21"/>
      <c r="I68" s="22">
        <v>59</v>
      </c>
      <c r="J68" s="22">
        <v>3</v>
      </c>
    </row>
    <row r="69" ht="42" customHeight="1">
      <c r="A69" s="23"/>
      <c r="B69" s="24"/>
      <c r="C69" s="24"/>
      <c r="D69" s="25" t="s">
        <v>76</v>
      </c>
      <c r="E69" s="18" t="s">
        <v>31</v>
      </c>
      <c r="F69" s="19">
        <v>171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77</v>
      </c>
      <c r="E70" s="18" t="s">
        <v>31</v>
      </c>
      <c r="F70" s="19">
        <v>171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16" t="s">
        <v>78</v>
      </c>
      <c r="D71" s="17"/>
      <c r="E71" s="18" t="s">
        <v>13</v>
      </c>
      <c r="F71" s="19">
        <v>1</v>
      </c>
      <c r="G71" s="20">
        <f>+G72+G73</f>
        <v>0</v>
      </c>
      <c r="H71" s="21"/>
      <c r="I71" s="22">
        <v>62</v>
      </c>
      <c r="J71" s="22">
        <v>3</v>
      </c>
    </row>
    <row r="72" ht="42" customHeight="1">
      <c r="A72" s="23"/>
      <c r="B72" s="24"/>
      <c r="C72" s="24"/>
      <c r="D72" s="25" t="s">
        <v>79</v>
      </c>
      <c r="E72" s="18" t="s">
        <v>80</v>
      </c>
      <c r="F72" s="19">
        <v>60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81</v>
      </c>
      <c r="E73" s="18" t="s">
        <v>82</v>
      </c>
      <c r="F73" s="19">
        <v>476</v>
      </c>
      <c r="G73" s="26"/>
      <c r="H73" s="21"/>
      <c r="I73" s="22">
        <v>64</v>
      </c>
      <c r="J73" s="22">
        <v>4</v>
      </c>
    </row>
    <row r="74" ht="42" customHeight="1">
      <c r="A74" s="15" t="s">
        <v>83</v>
      </c>
      <c r="B74" s="16"/>
      <c r="C74" s="16"/>
      <c r="D74" s="17"/>
      <c r="E74" s="18" t="s">
        <v>13</v>
      </c>
      <c r="F74" s="19">
        <v>1</v>
      </c>
      <c r="G74" s="20">
        <f>+G75+G77</f>
        <v>0</v>
      </c>
      <c r="H74" s="21"/>
      <c r="I74" s="22">
        <v>65</v>
      </c>
      <c r="J74" s="22"/>
    </row>
    <row r="75" ht="42" customHeight="1">
      <c r="A75" s="15" t="s">
        <v>84</v>
      </c>
      <c r="B75" s="16"/>
      <c r="C75" s="16"/>
      <c r="D75" s="17"/>
      <c r="E75" s="18" t="s">
        <v>13</v>
      </c>
      <c r="F75" s="19">
        <v>1</v>
      </c>
      <c r="G75" s="20">
        <f>+G76</f>
        <v>0</v>
      </c>
      <c r="H75" s="21"/>
      <c r="I75" s="22">
        <v>66</v>
      </c>
      <c r="J75" s="22">
        <v>200</v>
      </c>
    </row>
    <row r="76" ht="42" customHeight="1">
      <c r="A76" s="15" t="s">
        <v>85</v>
      </c>
      <c r="B76" s="16"/>
      <c r="C76" s="16"/>
      <c r="D76" s="17"/>
      <c r="E76" s="18" t="s">
        <v>13</v>
      </c>
      <c r="F76" s="19">
        <v>1</v>
      </c>
      <c r="G76" s="26"/>
      <c r="H76" s="21"/>
      <c r="I76" s="22">
        <v>67</v>
      </c>
      <c r="J76" s="22"/>
    </row>
    <row r="77" ht="42" customHeight="1">
      <c r="A77" s="15" t="s">
        <v>86</v>
      </c>
      <c r="B77" s="16"/>
      <c r="C77" s="16"/>
      <c r="D77" s="17"/>
      <c r="E77" s="18" t="s">
        <v>13</v>
      </c>
      <c r="F77" s="19">
        <v>1</v>
      </c>
      <c r="G77" s="20">
        <f>+G78</f>
        <v>0</v>
      </c>
      <c r="H77" s="21"/>
      <c r="I77" s="22">
        <v>68</v>
      </c>
      <c r="J77" s="22">
        <v>210</v>
      </c>
    </row>
    <row r="78" ht="42" customHeight="1">
      <c r="A78" s="15" t="s">
        <v>87</v>
      </c>
      <c r="B78" s="16"/>
      <c r="C78" s="16"/>
      <c r="D78" s="17"/>
      <c r="E78" s="18" t="s">
        <v>13</v>
      </c>
      <c r="F78" s="19">
        <v>1</v>
      </c>
      <c r="G78" s="26"/>
      <c r="H78" s="21"/>
      <c r="I78" s="22">
        <v>69</v>
      </c>
      <c r="J78" s="22"/>
    </row>
    <row r="79" ht="42" customHeight="1">
      <c r="A79" s="15" t="s">
        <v>88</v>
      </c>
      <c r="B79" s="16"/>
      <c r="C79" s="16"/>
      <c r="D79" s="17"/>
      <c r="E79" s="18" t="s">
        <v>13</v>
      </c>
      <c r="F79" s="19">
        <v>1</v>
      </c>
      <c r="G79" s="26"/>
      <c r="H79" s="21"/>
      <c r="I79" s="22">
        <v>70</v>
      </c>
      <c r="J79" s="22">
        <v>220</v>
      </c>
    </row>
    <row r="80" ht="42" customHeight="1">
      <c r="A80" s="15" t="s">
        <v>89</v>
      </c>
      <c r="B80" s="16"/>
      <c r="C80" s="16"/>
      <c r="D80" s="17"/>
      <c r="E80" s="18" t="s">
        <v>13</v>
      </c>
      <c r="F80" s="19">
        <v>1</v>
      </c>
      <c r="G80" s="20">
        <f>+G10+G79</f>
        <v>0</v>
      </c>
      <c r="H80" s="21"/>
      <c r="I80" s="22">
        <v>71</v>
      </c>
      <c r="J80" s="22">
        <v>30</v>
      </c>
    </row>
    <row r="81" ht="42" customHeight="1">
      <c r="A81" s="27" t="s">
        <v>90</v>
      </c>
      <c r="B81" s="28"/>
      <c r="C81" s="28"/>
      <c r="D81" s="29"/>
      <c r="E81" s="30" t="s">
        <v>91</v>
      </c>
      <c r="F81" s="31" t="s">
        <v>91</v>
      </c>
      <c r="G81" s="32">
        <f>G80</f>
        <v>0</v>
      </c>
      <c r="I81" s="33">
        <v>72</v>
      </c>
      <c r="J81" s="33">
        <v>90</v>
      </c>
    </row>
    <row r="82" ht="42" customHeight="1"/>
    <row r="83" ht="42" customHeight="1"/>
    <row r="84" ht="13.2"/>
    <row r="85" ht="13.2"/>
    <row r="86" ht="13.2"/>
    <row r="87" ht="13.2"/>
    <row r="92" ht="13.2"/>
    <row r="93" ht="13.2"/>
    <row r="94" ht="13.2"/>
  </sheetData>
  <sheetProtection sheet="1" objects="1" scenarios="1" spinCount="100000" saltValue="b5yTHZdzd2pL5+NyaoM+p41OsLjj1o9ydHiGL9DMz20onVNgkIDOuVV/xcgmTuNuxyEhGSQ3YEI5+oevSZSzvg==" hashValue="JMoE6cwsqIKg3fAbgGBMgtFyDSO2D58xHBB6PMqWoyYyZLA81xZnXyE3OFGSwfvdXigmMaiu52AVomsPXyRBgA==" algorithmName="SHA-512" password="FD80"/>
  <mergeCells count="35">
    <mergeCell ref="A81:D8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C20:D20"/>
    <mergeCell ref="C22:D22"/>
    <mergeCell ref="C26:D26"/>
    <mergeCell ref="C38:D38"/>
    <mergeCell ref="C43:D43"/>
    <mergeCell ref="C46:D46"/>
    <mergeCell ref="C51:D51"/>
    <mergeCell ref="C55:D55"/>
    <mergeCell ref="C61:D61"/>
    <mergeCell ref="C63:D63"/>
    <mergeCell ref="A66:D66"/>
    <mergeCell ref="B67:D67"/>
    <mergeCell ref="C68:D68"/>
    <mergeCell ref="C71:D71"/>
    <mergeCell ref="A74:D74"/>
    <mergeCell ref="A75:D75"/>
    <mergeCell ref="A76:D76"/>
    <mergeCell ref="A77:D77"/>
    <mergeCell ref="A78:D78"/>
    <mergeCell ref="A79:D79"/>
    <mergeCell ref="A80:D8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miyamoto takahiro</cp:lastModifiedBy>
  <cp:lastPrinted>2020-10-12T05:07:54Z</cp:lastPrinted>
  <dcterms:created xsi:type="dcterms:W3CDTF">2014-01-09T08:55:00Z</dcterms:created>
  <dcterms:modified xsi:type="dcterms:W3CDTF">2025-05-21T06:22:42Z</dcterms:modified>
</cp:coreProperties>
</file>